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The American University of Paris\Registrar Life - Documents\General\Degree Worksheets\Requirements 2022-23\Masters\From Tara\DONE\"/>
    </mc:Choice>
  </mc:AlternateContent>
  <xr:revisionPtr revIDLastSave="107" documentId="13_ncr:1_{A2B47E92-6D06-4073-AF9F-4C8C950259A7}" xr6:coauthVersionLast="47" xr6:coauthVersionMax="47" xr10:uidLastSave="{A61C1DB0-FB00-4235-83A3-2191D20859F0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Worksheet'!$A$1:$H$39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7" i="1"/>
  <c r="F16" i="1"/>
  <c r="F14" i="1"/>
  <c r="F13" i="1"/>
  <c r="F11" i="1"/>
  <c r="F10" i="1"/>
  <c r="F15" i="1"/>
  <c r="F12" i="1"/>
  <c r="F24" i="1"/>
  <c r="F23" i="1"/>
  <c r="F22" i="1"/>
  <c r="F9" i="1"/>
  <c r="F8" i="1"/>
  <c r="F26" i="1"/>
  <c r="F25" i="1"/>
  <c r="D39" i="1"/>
  <c r="F40" i="1"/>
  <c r="F39" i="1"/>
  <c r="E39" i="1"/>
</calcChain>
</file>

<file path=xl/sharedStrings.xml><?xml version="1.0" encoding="utf-8"?>
<sst xmlns="http://schemas.openxmlformats.org/spreadsheetml/2006/main" count="143" uniqueCount="88">
  <si>
    <t>MSc International Management: NGO &amp; Mission Based Management (2022/2023)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</si>
  <si>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</si>
  <si>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</si>
  <si>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</si>
  <si>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</si>
  <si>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</si>
  <si>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</si>
  <si>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</si>
  <si>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</si>
  <si>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</si>
  <si>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</si>
  <si>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</si>
  <si>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</si>
  <si>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</si>
  <si>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</si>
  <si>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</si>
  <si>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(28 credits)</t>
  </si>
  <si>
    <t>BA 5001 Accounting &amp; Management Control</t>
  </si>
  <si>
    <t>Select grade</t>
  </si>
  <si>
    <t>BA 5012 Management Ethics &amp; Theory</t>
  </si>
  <si>
    <t>BA 5021 Organisational Behavior</t>
  </si>
  <si>
    <t>BA 5024 NGO Financial Management</t>
  </si>
  <si>
    <t>BA 5035 International Financial Management</t>
  </si>
  <si>
    <t xml:space="preserve">BA 5041 Marketing Strategy </t>
  </si>
  <si>
    <t xml:space="preserve">BA 5055 NGO &amp; Mission-Based Management </t>
  </si>
  <si>
    <t>BA 5062 Management of Complexity</t>
  </si>
  <si>
    <t>EC 5063 Economic Analysis For Management</t>
  </si>
  <si>
    <t>BA 5071 Strategic Management</t>
  </si>
  <si>
    <t>CAPSTONE &amp; INTERNSHIP (8 credits)</t>
  </si>
  <si>
    <t>BA 5019 Consulting Methods or BA 5099 Thesis Methodology Seminar</t>
  </si>
  <si>
    <t>BA 5095 Thesis or BA 5098 Internship</t>
  </si>
  <si>
    <t>ELECTIVES  (12 credits) | Chosen from graduate course offerings. No more than six (6) cross-disciplinary credits may be taken as electives.</t>
  </si>
  <si>
    <t>*GR5005 may be required pending placement test results</t>
  </si>
  <si>
    <t>REQUIRED SUBMISSIONS</t>
  </si>
  <si>
    <t>Remarks</t>
  </si>
  <si>
    <t>Submit a Graduate Degree Audit</t>
  </si>
  <si>
    <t>Advising Record Notes (what was discussed, with whom, when, etc.)</t>
  </si>
  <si>
    <t>Total Credit Summary</t>
  </si>
  <si>
    <t>Total Credits Required</t>
  </si>
  <si>
    <t>Fall 2022</t>
  </si>
  <si>
    <t>Terms</t>
  </si>
  <si>
    <t>LW Core Options</t>
  </si>
  <si>
    <t>Grades</t>
  </si>
  <si>
    <t>Core Courses</t>
  </si>
  <si>
    <t>Capstone Seminar</t>
  </si>
  <si>
    <t>Credit Count</t>
  </si>
  <si>
    <t xml:space="preserve">Capstone </t>
  </si>
  <si>
    <t>Spring 2023</t>
  </si>
  <si>
    <t>F22</t>
  </si>
  <si>
    <t>LW 5020 Campartive Law</t>
  </si>
  <si>
    <t>A</t>
  </si>
  <si>
    <t>CS5039/LW5039 Human Rights &amp; Digital Technologies</t>
  </si>
  <si>
    <t>GR 5093 Global Workplace Cultures Internship Seminar</t>
  </si>
  <si>
    <t>BA 5019 Consulting Methods</t>
  </si>
  <si>
    <t>S23</t>
  </si>
  <si>
    <t>LW 5080 Women, Conflict Resolution &amp; International Law</t>
  </si>
  <si>
    <t>A-</t>
  </si>
  <si>
    <t>CS5060 Data Science I: Methods And Context</t>
  </si>
  <si>
    <t>GR 5099 Thesis Seminar</t>
  </si>
  <si>
    <t>BA 5099 Thesis Methodology Seminar</t>
  </si>
  <si>
    <t>SU23</t>
  </si>
  <si>
    <t>LW 5091 Topics in Law</t>
  </si>
  <si>
    <t>B+</t>
  </si>
  <si>
    <t>CS5063 Data Industry Practicum</t>
  </si>
  <si>
    <t>BA 5095 Thesis</t>
  </si>
  <si>
    <t>F23</t>
  </si>
  <si>
    <t>B</t>
  </si>
  <si>
    <t>PO 5072 US &amp; World Affairs</t>
  </si>
  <si>
    <t>BA 5098 Internship</t>
  </si>
  <si>
    <t>S24</t>
  </si>
  <si>
    <t>B-</t>
  </si>
  <si>
    <t>SU24</t>
  </si>
  <si>
    <t>C+</t>
  </si>
  <si>
    <t>F24</t>
  </si>
  <si>
    <t>C</t>
  </si>
  <si>
    <t>S25</t>
  </si>
  <si>
    <t>C-</t>
  </si>
  <si>
    <t>D+</t>
  </si>
  <si>
    <t>D</t>
  </si>
  <si>
    <t>D-</t>
  </si>
  <si>
    <t>F</t>
  </si>
  <si>
    <t>AP</t>
  </si>
  <si>
    <t>NA</t>
  </si>
  <si>
    <t>CR</t>
  </si>
  <si>
    <t>NC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</si>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</sst>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i/>
      <sz val="10"/>
      <color theme="0" tint="-0.499984740745262"/>
      <name val="Arial"/>
      <family val="2"/>
    </font>
    <font>
      <i/>
      <sz val="11"/>
      <name val="Arial"/>
      <family val="2"/>
    </font>
    <font>
      <i/>
      <sz val="11"/>
      <color theme="0" tint="-0.499984740745262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DEBF7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8" fillId="6" borderId="0" xfId="0" applyFont="1" applyFill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8" fillId="6" borderId="22" xfId="0" applyFont="1" applyFill="1" applyBorder="1" applyAlignment="1" applyProtection="1">
      <alignment horizontal="center" vertical="center"/>
      <protection locked="0"/>
    </xf>
    <xf numFmtId="0" fontId="13" fillId="7" borderId="9" xfId="0" applyFont="1" applyFill="1" applyBorder="1" applyAlignment="1">
      <alignment vertical="center"/>
    </xf>
    <xf numFmtId="0" fontId="13" fillId="7" borderId="4" xfId="0" applyFont="1" applyFill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0" borderId="13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8" fillId="0" borderId="2" xfId="0" applyFont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vertical="center"/>
    </xf>
    <xf numFmtId="0" fontId="23" fillId="0" borderId="2" xfId="0" applyFont="1" applyBorder="1" applyAlignment="1" applyProtection="1">
      <alignment vertical="center"/>
      <protection locked="0"/>
    </xf>
    <xf numFmtId="0" fontId="22" fillId="0" borderId="2" xfId="1" applyFont="1" applyBorder="1"/>
    <xf numFmtId="0" fontId="24" fillId="0" borderId="27" xfId="1" applyFont="1" applyBorder="1"/>
    <xf numFmtId="0" fontId="5" fillId="4" borderId="26" xfId="0" applyFont="1" applyFill="1" applyBorder="1" applyAlignment="1">
      <alignment vertical="center"/>
    </xf>
    <xf numFmtId="0" fontId="5" fillId="4" borderId="28" xfId="0" applyFont="1" applyFill="1" applyBorder="1" applyAlignment="1">
      <alignment vertical="center"/>
    </xf>
    <xf numFmtId="0" fontId="5" fillId="4" borderId="29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15" fillId="7" borderId="20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vertical="center"/>
    </xf>
    <xf numFmtId="0" fontId="16" fillId="7" borderId="30" xfId="0" applyFont="1" applyFill="1" applyBorder="1" applyAlignment="1">
      <alignment vertical="center"/>
    </xf>
    <xf numFmtId="0" fontId="10" fillId="3" borderId="30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3" fillId="7" borderId="30" xfId="0" applyFont="1" applyFill="1" applyBorder="1" applyAlignment="1" applyProtection="1">
      <alignment horizontal="center" vertical="center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left" vertical="center"/>
    </xf>
    <xf numFmtId="0" fontId="13" fillId="7" borderId="32" xfId="0" applyFont="1" applyFill="1" applyBorder="1" applyAlignment="1">
      <alignment horizontal="left" vertical="center"/>
    </xf>
    <xf numFmtId="0" fontId="13" fillId="7" borderId="24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7" borderId="31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left" vertical="center"/>
    </xf>
    <xf numFmtId="0" fontId="17" fillId="7" borderId="30" xfId="0" applyFont="1" applyFill="1" applyBorder="1" applyAlignment="1">
      <alignment horizontal="left" vertical="center"/>
    </xf>
    <xf numFmtId="0" fontId="5" fillId="8" borderId="9" xfId="0" applyFont="1" applyFill="1" applyBorder="1" applyAlignment="1">
      <alignment horizontal="left" vertical="center" wrapText="1"/>
    </xf>
    <xf numFmtId="0" fontId="5" fillId="8" borderId="23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9" borderId="5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25" fillId="7" borderId="2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4">
    <dxf>
      <font>
        <color theme="0" tint="-0.34998626667073579"/>
      </font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talog.aup.edu/course/gr500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O41"/>
  <sheetViews>
    <sheetView tabSelected="1" zoomScale="90" zoomScaleNormal="90" workbookViewId="0">
      <pane ySplit="5" topLeftCell="A6" activePane="bottomLeft" state="frozen"/>
      <selection pane="bottomLeft" activeCell="A6" sqref="A6:XFD6"/>
    </sheetView>
  </sheetViews>
  <sheetFormatPr defaultColWidth="9.140625" defaultRowHeight="14.25"/>
  <cols>
    <col min="1" max="1" width="75.8554687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6384" width="9.140625" style="2"/>
  </cols>
  <sheetData>
    <row r="1" spans="1:15" ht="35.1" customHeight="1">
      <c r="A1" s="45" t="s">
        <v>0</v>
      </c>
      <c r="B1" s="46"/>
      <c r="C1" s="46"/>
      <c r="D1" s="46"/>
      <c r="E1" s="46"/>
      <c r="F1" s="46"/>
      <c r="G1" s="46"/>
      <c r="H1" s="47"/>
    </row>
    <row r="2" spans="1:15" s="7" customFormat="1" ht="15.6" customHeight="1">
      <c r="A2" s="15" t="s">
        <v>1</v>
      </c>
      <c r="B2" s="68"/>
      <c r="C2" s="69"/>
      <c r="D2" s="70"/>
      <c r="E2" s="48" t="s">
        <v>2</v>
      </c>
      <c r="F2" s="49"/>
      <c r="G2" s="50"/>
      <c r="H2" s="51"/>
    </row>
    <row r="3" spans="1:15" s="7" customFormat="1" ht="15.6" customHeight="1">
      <c r="A3" s="16" t="s">
        <v>3</v>
      </c>
      <c r="B3" s="65" t="s">
        <v>4</v>
      </c>
      <c r="C3" s="66"/>
      <c r="D3" s="67"/>
      <c r="E3" s="55" t="s">
        <v>5</v>
      </c>
      <c r="F3" s="56"/>
      <c r="G3" s="57"/>
      <c r="H3" s="11"/>
    </row>
    <row r="4" spans="1:15" s="7" customFormat="1" ht="15.6" customHeight="1">
      <c r="A4" s="58" t="s">
        <v>6</v>
      </c>
      <c r="B4" s="60" t="s">
        <v>7</v>
      </c>
      <c r="C4" s="62" t="s">
        <v>8</v>
      </c>
      <c r="D4" s="52" t="s">
        <v>9</v>
      </c>
      <c r="E4" s="52"/>
      <c r="F4" s="52"/>
      <c r="G4" s="53" t="s">
        <v>10</v>
      </c>
      <c r="H4" s="63" t="s">
        <v>11</v>
      </c>
      <c r="J4" s="8"/>
    </row>
    <row r="5" spans="1:15" ht="21" customHeight="1">
      <c r="A5" s="59"/>
      <c r="B5" s="61"/>
      <c r="C5" s="61"/>
      <c r="D5" s="35" t="s">
        <v>12</v>
      </c>
      <c r="E5" s="35" t="s">
        <v>13</v>
      </c>
      <c r="F5" s="36" t="s">
        <v>14</v>
      </c>
      <c r="G5" s="54"/>
      <c r="H5" s="64"/>
      <c r="J5" s="7"/>
      <c r="K5" s="7"/>
      <c r="L5" s="7"/>
      <c r="M5" s="7"/>
      <c r="N5" s="7"/>
      <c r="O5" s="7"/>
    </row>
    <row r="6" spans="1:15" ht="81" customHeight="1">
      <c r="A6" s="99" t="s">
        <v>15</v>
      </c>
      <c r="B6" s="44"/>
      <c r="C6" s="44"/>
      <c r="D6" s="44"/>
      <c r="E6" s="44"/>
      <c r="F6" s="44"/>
      <c r="G6" s="44"/>
      <c r="H6" s="44"/>
      <c r="J6" s="7"/>
      <c r="K6" s="7"/>
      <c r="L6" s="7"/>
      <c r="M6" s="7"/>
      <c r="N6" s="7"/>
      <c r="O6" s="7"/>
    </row>
    <row r="7" spans="1:15" ht="26.25" customHeight="1">
      <c r="A7" s="85" t="s">
        <v>16</v>
      </c>
      <c r="B7" s="86"/>
      <c r="C7" s="86"/>
      <c r="D7" s="86"/>
      <c r="E7" s="86"/>
      <c r="F7" s="86"/>
      <c r="G7" s="86"/>
      <c r="H7" s="87"/>
    </row>
    <row r="8" spans="1:15" ht="15" customHeight="1">
      <c r="A8" s="17" t="s">
        <v>17</v>
      </c>
      <c r="B8" s="20" t="s">
        <v>4</v>
      </c>
      <c r="C8" s="20" t="s">
        <v>18</v>
      </c>
      <c r="D8" s="17"/>
      <c r="E8" s="22"/>
      <c r="F8" s="43">
        <f>(4-(D8+E8))</f>
        <v>4</v>
      </c>
      <c r="G8" s="20" t="s">
        <v>4</v>
      </c>
      <c r="H8" s="23"/>
    </row>
    <row r="9" spans="1:15" ht="15" customHeight="1">
      <c r="A9" s="17" t="s">
        <v>19</v>
      </c>
      <c r="B9" s="20" t="s">
        <v>4</v>
      </c>
      <c r="C9" s="20" t="s">
        <v>18</v>
      </c>
      <c r="D9" s="17"/>
      <c r="E9" s="22"/>
      <c r="F9" s="43">
        <f>(4-(D9+E9))</f>
        <v>4</v>
      </c>
      <c r="G9" s="20" t="s">
        <v>4</v>
      </c>
      <c r="H9" s="23"/>
    </row>
    <row r="10" spans="1:15" ht="15" customHeight="1">
      <c r="A10" s="17" t="s">
        <v>20</v>
      </c>
      <c r="B10" s="20" t="s">
        <v>4</v>
      </c>
      <c r="C10" s="20" t="s">
        <v>18</v>
      </c>
      <c r="D10" s="17"/>
      <c r="E10" s="22"/>
      <c r="F10" s="43">
        <f t="shared" ref="F10:F11" si="0">(2-(D10+E10))</f>
        <v>2</v>
      </c>
      <c r="G10" s="20" t="s">
        <v>4</v>
      </c>
      <c r="H10" s="23"/>
    </row>
    <row r="11" spans="1:15" ht="15" customHeight="1">
      <c r="A11" s="17" t="s">
        <v>21</v>
      </c>
      <c r="B11" s="20" t="s">
        <v>4</v>
      </c>
      <c r="C11" s="20" t="s">
        <v>18</v>
      </c>
      <c r="D11" s="17"/>
      <c r="E11" s="22"/>
      <c r="F11" s="43">
        <f t="shared" si="0"/>
        <v>2</v>
      </c>
      <c r="G11" s="20" t="s">
        <v>4</v>
      </c>
      <c r="H11" s="23"/>
    </row>
    <row r="12" spans="1:15" ht="15" customHeight="1">
      <c r="A12" s="17" t="s">
        <v>22</v>
      </c>
      <c r="B12" s="20" t="s">
        <v>4</v>
      </c>
      <c r="C12" s="20" t="s">
        <v>18</v>
      </c>
      <c r="D12" s="17"/>
      <c r="E12" s="22"/>
      <c r="F12" s="43">
        <f>(4-(D12+E12))</f>
        <v>4</v>
      </c>
      <c r="G12" s="20" t="s">
        <v>4</v>
      </c>
      <c r="H12" s="23"/>
    </row>
    <row r="13" spans="1:15" ht="15" customHeight="1">
      <c r="A13" s="17" t="s">
        <v>23</v>
      </c>
      <c r="B13" s="20" t="s">
        <v>4</v>
      </c>
      <c r="C13" s="20" t="s">
        <v>18</v>
      </c>
      <c r="D13" s="17"/>
      <c r="E13" s="22"/>
      <c r="F13" s="43">
        <f t="shared" ref="F13:F14" si="1">(2-(D13+E13))</f>
        <v>2</v>
      </c>
      <c r="G13" s="20" t="s">
        <v>4</v>
      </c>
      <c r="H13" s="23"/>
    </row>
    <row r="14" spans="1:15" ht="15" customHeight="1">
      <c r="A14" s="17" t="s">
        <v>24</v>
      </c>
      <c r="B14" s="20" t="s">
        <v>4</v>
      </c>
      <c r="C14" s="20" t="s">
        <v>18</v>
      </c>
      <c r="D14" s="17"/>
      <c r="E14" s="22"/>
      <c r="F14" s="43">
        <f t="shared" si="1"/>
        <v>2</v>
      </c>
      <c r="G14" s="20" t="s">
        <v>4</v>
      </c>
      <c r="H14" s="23"/>
    </row>
    <row r="15" spans="1:15" ht="15.75" customHeight="1">
      <c r="A15" s="17" t="s">
        <v>25</v>
      </c>
      <c r="B15" s="20" t="s">
        <v>4</v>
      </c>
      <c r="C15" s="20" t="s">
        <v>18</v>
      </c>
      <c r="D15" s="17"/>
      <c r="E15" s="22"/>
      <c r="F15" s="43">
        <f>(4-(D15+E15))</f>
        <v>4</v>
      </c>
      <c r="G15" s="20" t="s">
        <v>4</v>
      </c>
      <c r="H15" s="23"/>
    </row>
    <row r="16" spans="1:15" ht="15.75" customHeight="1">
      <c r="A16" s="17" t="s">
        <v>26</v>
      </c>
      <c r="B16" s="20" t="s">
        <v>4</v>
      </c>
      <c r="C16" s="20" t="s">
        <v>18</v>
      </c>
      <c r="D16" s="17"/>
      <c r="E16" s="22"/>
      <c r="F16" s="43">
        <f t="shared" ref="F16:F17" si="2">(2-(D16+E16))</f>
        <v>2</v>
      </c>
      <c r="G16" s="20" t="s">
        <v>4</v>
      </c>
      <c r="H16" s="23"/>
    </row>
    <row r="17" spans="1:8" ht="15.75" customHeight="1">
      <c r="A17" s="17" t="s">
        <v>27</v>
      </c>
      <c r="B17" s="20" t="s">
        <v>4</v>
      </c>
      <c r="C17" s="20" t="s">
        <v>18</v>
      </c>
      <c r="D17" s="17"/>
      <c r="E17" s="22"/>
      <c r="F17" s="43">
        <f t="shared" si="2"/>
        <v>2</v>
      </c>
      <c r="G17" s="20" t="s">
        <v>4</v>
      </c>
      <c r="H17" s="23"/>
    </row>
    <row r="18" spans="1:8" ht="21" customHeight="1">
      <c r="A18" s="93" t="s">
        <v>28</v>
      </c>
      <c r="B18" s="94"/>
      <c r="C18" s="94"/>
      <c r="D18" s="94"/>
      <c r="E18" s="94"/>
      <c r="F18" s="94"/>
      <c r="G18" s="94"/>
      <c r="H18" s="95"/>
    </row>
    <row r="19" spans="1:8" ht="15.75" customHeight="1">
      <c r="A19" s="17" t="s">
        <v>29</v>
      </c>
      <c r="B19" s="20" t="s">
        <v>4</v>
      </c>
      <c r="C19" s="20" t="s">
        <v>18</v>
      </c>
      <c r="D19" s="17"/>
      <c r="E19" s="22"/>
      <c r="F19" s="43">
        <f>(2-(D19+E19))</f>
        <v>2</v>
      </c>
      <c r="G19" s="20" t="s">
        <v>4</v>
      </c>
      <c r="H19" s="23"/>
    </row>
    <row r="20" spans="1:8" ht="15.75" customHeight="1">
      <c r="A20" s="17" t="s">
        <v>30</v>
      </c>
      <c r="B20" s="20" t="s">
        <v>4</v>
      </c>
      <c r="C20" s="20" t="s">
        <v>18</v>
      </c>
      <c r="D20" s="17"/>
      <c r="E20" s="22"/>
      <c r="F20" s="43">
        <f>(6-(D20+E20))</f>
        <v>6</v>
      </c>
      <c r="G20" s="20" t="s">
        <v>4</v>
      </c>
      <c r="H20" s="23"/>
    </row>
    <row r="21" spans="1:8" ht="27.75" customHeight="1">
      <c r="A21" s="96" t="s">
        <v>31</v>
      </c>
      <c r="B21" s="97"/>
      <c r="C21" s="97"/>
      <c r="D21" s="97"/>
      <c r="E21" s="97"/>
      <c r="F21" s="97"/>
      <c r="G21" s="97"/>
      <c r="H21" s="98"/>
    </row>
    <row r="22" spans="1:8" ht="15">
      <c r="A22" s="27"/>
      <c r="B22" s="20" t="s">
        <v>4</v>
      </c>
      <c r="C22" s="20" t="s">
        <v>18</v>
      </c>
      <c r="D22" s="21"/>
      <c r="E22" s="22"/>
      <c r="F22" s="43">
        <f>(4-(D22+E22))</f>
        <v>4</v>
      </c>
      <c r="G22" s="20" t="s">
        <v>4</v>
      </c>
      <c r="H22" s="23"/>
    </row>
    <row r="23" spans="1:8" ht="14.25" customHeight="1">
      <c r="A23" s="28"/>
      <c r="B23" s="20" t="s">
        <v>4</v>
      </c>
      <c r="C23" s="20" t="s">
        <v>18</v>
      </c>
      <c r="D23" s="21"/>
      <c r="E23" s="22"/>
      <c r="F23" s="43">
        <f>(4-(D23+E23))</f>
        <v>4</v>
      </c>
      <c r="G23" s="20" t="s">
        <v>4</v>
      </c>
      <c r="H23" s="23"/>
    </row>
    <row r="24" spans="1:8" ht="15" customHeight="1">
      <c r="A24" s="28"/>
      <c r="B24" s="20" t="s">
        <v>4</v>
      </c>
      <c r="C24" s="20" t="s">
        <v>18</v>
      </c>
      <c r="D24" s="21"/>
      <c r="E24" s="22"/>
      <c r="F24" s="43">
        <f>(4-(D24+E24))</f>
        <v>4</v>
      </c>
      <c r="G24" s="20" t="s">
        <v>4</v>
      </c>
      <c r="H24" s="23"/>
    </row>
    <row r="25" spans="1:8" ht="14.25" customHeight="1">
      <c r="A25" s="28"/>
      <c r="B25" s="20" t="s">
        <v>4</v>
      </c>
      <c r="C25" s="20" t="s">
        <v>18</v>
      </c>
      <c r="D25" s="21"/>
      <c r="E25" s="22"/>
      <c r="F25" s="22">
        <f>(0-(D25+E25))</f>
        <v>0</v>
      </c>
      <c r="G25" s="20" t="s">
        <v>4</v>
      </c>
      <c r="H25" s="23"/>
    </row>
    <row r="26" spans="1:8" ht="14.25" customHeight="1">
      <c r="A26" s="29" t="s">
        <v>32</v>
      </c>
      <c r="B26" s="9" t="s">
        <v>4</v>
      </c>
      <c r="C26" s="9" t="s">
        <v>18</v>
      </c>
      <c r="D26" s="33"/>
      <c r="E26" s="34"/>
      <c r="F26" s="22">
        <f>(0-(D26+E26))</f>
        <v>0</v>
      </c>
      <c r="G26" s="9" t="s">
        <v>4</v>
      </c>
      <c r="H26" s="25"/>
    </row>
    <row r="27" spans="1:8" ht="15">
      <c r="A27" s="26" t="s">
        <v>33</v>
      </c>
      <c r="B27" s="30"/>
      <c r="C27" s="30"/>
      <c r="D27" s="30"/>
      <c r="E27" s="30"/>
      <c r="F27" s="30"/>
      <c r="G27" s="31"/>
      <c r="H27" s="32" t="s">
        <v>34</v>
      </c>
    </row>
    <row r="28" spans="1:8" ht="15">
      <c r="A28" s="5" t="s">
        <v>35</v>
      </c>
      <c r="B28" s="9" t="s">
        <v>4</v>
      </c>
      <c r="C28" s="13"/>
      <c r="D28" s="12"/>
      <c r="E28" s="12"/>
      <c r="F28" s="14"/>
      <c r="G28" s="22"/>
      <c r="H28" s="10"/>
    </row>
    <row r="29" spans="1:8" ht="15">
      <c r="A29" s="90" t="s">
        <v>36</v>
      </c>
      <c r="B29" s="90"/>
      <c r="C29" s="91"/>
      <c r="D29" s="91"/>
      <c r="E29" s="91"/>
      <c r="F29" s="91"/>
      <c r="G29" s="90"/>
      <c r="H29" s="92"/>
    </row>
    <row r="30" spans="1:8" ht="15">
      <c r="A30" s="88"/>
      <c r="B30" s="88"/>
      <c r="C30" s="88"/>
      <c r="D30" s="88"/>
      <c r="E30" s="88"/>
      <c r="F30" s="88"/>
      <c r="G30" s="88"/>
      <c r="H30" s="88"/>
    </row>
    <row r="31" spans="1:8" ht="15">
      <c r="A31" s="88"/>
      <c r="B31" s="88"/>
      <c r="C31" s="88"/>
      <c r="D31" s="88"/>
      <c r="E31" s="88"/>
      <c r="F31" s="88"/>
      <c r="G31" s="88"/>
      <c r="H31" s="88"/>
    </row>
    <row r="32" spans="1:8" ht="15">
      <c r="A32" s="88"/>
      <c r="B32" s="88"/>
      <c r="C32" s="88"/>
      <c r="D32" s="88"/>
      <c r="E32" s="88"/>
      <c r="F32" s="88"/>
      <c r="G32" s="88"/>
      <c r="H32" s="88"/>
    </row>
    <row r="33" spans="1:8" ht="15" customHeight="1">
      <c r="A33" s="88"/>
      <c r="B33" s="88"/>
      <c r="C33" s="88"/>
      <c r="D33" s="88"/>
      <c r="E33" s="88"/>
      <c r="F33" s="88"/>
      <c r="G33" s="88"/>
      <c r="H33" s="88"/>
    </row>
    <row r="34" spans="1:8" ht="15" customHeight="1">
      <c r="A34" s="88"/>
      <c r="B34" s="88"/>
      <c r="C34" s="88"/>
      <c r="D34" s="88"/>
      <c r="E34" s="88"/>
      <c r="F34" s="88"/>
      <c r="G34" s="88"/>
      <c r="H34" s="88"/>
    </row>
    <row r="35" spans="1:8" ht="15">
      <c r="A35" s="88"/>
      <c r="B35" s="88"/>
      <c r="C35" s="88"/>
      <c r="D35" s="88"/>
      <c r="E35" s="88"/>
      <c r="F35" s="88"/>
      <c r="G35" s="88"/>
      <c r="H35" s="88"/>
    </row>
    <row r="36" spans="1:8" ht="15">
      <c r="A36" s="88"/>
      <c r="B36" s="88"/>
      <c r="C36" s="88"/>
      <c r="D36" s="89"/>
      <c r="E36" s="89"/>
      <c r="F36" s="89"/>
      <c r="G36" s="88"/>
      <c r="H36" s="88"/>
    </row>
    <row r="37" spans="1:8">
      <c r="A37" s="71"/>
      <c r="B37" s="72"/>
      <c r="C37" s="72"/>
      <c r="D37" s="52" t="s">
        <v>9</v>
      </c>
      <c r="E37" s="52"/>
      <c r="F37" s="52"/>
      <c r="G37" s="77"/>
      <c r="H37" s="78"/>
    </row>
    <row r="38" spans="1:8" ht="39" customHeight="1">
      <c r="A38" s="73"/>
      <c r="B38" s="74"/>
      <c r="C38" s="74"/>
      <c r="D38" s="37" t="s">
        <v>12</v>
      </c>
      <c r="E38" s="37" t="s">
        <v>13</v>
      </c>
      <c r="F38" s="37" t="s">
        <v>14</v>
      </c>
      <c r="G38" s="79"/>
      <c r="H38" s="80"/>
    </row>
    <row r="39" spans="1:8" ht="33.75" customHeight="1">
      <c r="A39" s="73"/>
      <c r="B39" s="74"/>
      <c r="C39" s="74"/>
      <c r="D39" s="38">
        <f>SUM(D8:D26)</f>
        <v>0</v>
      </c>
      <c r="E39" s="41">
        <f>SUM(E8:E26)</f>
        <v>0</v>
      </c>
      <c r="F39" s="42">
        <f>SUM(F8:F26)</f>
        <v>48</v>
      </c>
      <c r="G39" s="79"/>
      <c r="H39" s="80"/>
    </row>
    <row r="40" spans="1:8" ht="18">
      <c r="A40" s="73"/>
      <c r="B40" s="74"/>
      <c r="C40" s="74"/>
      <c r="D40" s="83" t="s">
        <v>37</v>
      </c>
      <c r="E40" s="83"/>
      <c r="F40" s="39">
        <f>SUM(D39+E39)</f>
        <v>0</v>
      </c>
      <c r="G40" s="79"/>
      <c r="H40" s="80"/>
    </row>
    <row r="41" spans="1:8">
      <c r="A41" s="75"/>
      <c r="B41" s="76"/>
      <c r="C41" s="76"/>
      <c r="D41" s="84" t="s">
        <v>38</v>
      </c>
      <c r="E41" s="84"/>
      <c r="F41" s="40">
        <v>48</v>
      </c>
      <c r="G41" s="81"/>
      <c r="H41" s="82"/>
    </row>
  </sheetData>
  <sheetProtection algorithmName="SHA-512" hashValue="KondEIfNbfkeBLY1W/X4YfGMGI7lyHd56ci1iEi3o7rZiMfsDpBVd4MSUtSxVWckEYjUAWks2wj/fnKPaelDpQ==" saltValue="w8vewXTqSzbtG4iVtUS7Dg==" spinCount="100000" sheet="1" objects="1" scenarios="1" formatCells="0" formatColumns="0" formatRows="0" insertRows="0" insertHyperlinks="0"/>
  <protectedRanges>
    <protectedRange sqref="B2:D2 G2:H2 H3 D8:E17 H8:H17 D19:E20 H19:H20 A22:A25 D22:E26 H22:H26 H28 A30:H36" name="Range1"/>
    <protectedRange sqref="A19:A20" name="Range2"/>
  </protectedRanges>
  <dataConsolidate/>
  <mergeCells count="29">
    <mergeCell ref="A7:H7"/>
    <mergeCell ref="A35:H35"/>
    <mergeCell ref="A36:H36"/>
    <mergeCell ref="A29:H29"/>
    <mergeCell ref="A30:H30"/>
    <mergeCell ref="A31:H31"/>
    <mergeCell ref="A32:H32"/>
    <mergeCell ref="A34:H34"/>
    <mergeCell ref="A33:H33"/>
    <mergeCell ref="A18:H18"/>
    <mergeCell ref="A21:H21"/>
    <mergeCell ref="A37:C41"/>
    <mergeCell ref="D37:F37"/>
    <mergeCell ref="G37:H41"/>
    <mergeCell ref="D40:E40"/>
    <mergeCell ref="D41:E41"/>
    <mergeCell ref="A6:H6"/>
    <mergeCell ref="A1:H1"/>
    <mergeCell ref="E2:F2"/>
    <mergeCell ref="G2:H2"/>
    <mergeCell ref="D4:F4"/>
    <mergeCell ref="G4:G5"/>
    <mergeCell ref="E3:G3"/>
    <mergeCell ref="A4:A5"/>
    <mergeCell ref="B4:B5"/>
    <mergeCell ref="C4:C5"/>
    <mergeCell ref="H4:H5"/>
    <mergeCell ref="B3:D3"/>
    <mergeCell ref="B2:D2"/>
  </mergeCells>
  <phoneticPr fontId="2" type="noConversion"/>
  <conditionalFormatting sqref="F41">
    <cfRule type="containsText" dxfId="13" priority="22" operator="containsText" text="su">
      <formula>NOT(ISERROR(SEARCH("su",F41)))</formula>
    </cfRule>
    <cfRule type="containsText" dxfId="12" priority="23" operator="containsText" text="s2">
      <formula>NOT(ISERROR(SEARCH("s2",F41)))</formula>
    </cfRule>
    <cfRule type="containsText" dxfId="11" priority="24" operator="containsText" text="f">
      <formula>NOT(ISERROR(SEARCH("f",F41)))</formula>
    </cfRule>
  </conditionalFormatting>
  <conditionalFormatting sqref="A8 A17">
    <cfRule type="cellIs" dxfId="10" priority="15" operator="equal">
      <formula>"Please choose from drop-down list"</formula>
    </cfRule>
  </conditionalFormatting>
  <conditionalFormatting sqref="A9">
    <cfRule type="cellIs" dxfId="9" priority="11" operator="equal">
      <formula>"Please choose from drop-down list"</formula>
    </cfRule>
  </conditionalFormatting>
  <conditionalFormatting sqref="A10">
    <cfRule type="cellIs" dxfId="8" priority="10" operator="equal">
      <formula>"Please choose from drop-down list"</formula>
    </cfRule>
  </conditionalFormatting>
  <conditionalFormatting sqref="A12">
    <cfRule type="cellIs" dxfId="7" priority="8" operator="equal">
      <formula>"Please choose from drop-down list"</formula>
    </cfRule>
  </conditionalFormatting>
  <conditionalFormatting sqref="A15">
    <cfRule type="cellIs" dxfId="6" priority="7" operator="equal">
      <formula>"Please choose from drop-down list"</formula>
    </cfRule>
  </conditionalFormatting>
  <conditionalFormatting sqref="A16">
    <cfRule type="cellIs" dxfId="5" priority="6" operator="equal">
      <formula>"Please choose from drop-down list"</formula>
    </cfRule>
  </conditionalFormatting>
  <conditionalFormatting sqref="A14">
    <cfRule type="cellIs" dxfId="4" priority="5" operator="equal">
      <formula>"Please choose from drop-down list"</formula>
    </cfRule>
  </conditionalFormatting>
  <conditionalFormatting sqref="A11">
    <cfRule type="cellIs" dxfId="3" priority="4" operator="equal">
      <formula>"Please choose from drop-down list"</formula>
    </cfRule>
  </conditionalFormatting>
  <conditionalFormatting sqref="A13">
    <cfRule type="cellIs" dxfId="2" priority="3" operator="equal">
      <formula>"Please choose from drop-down list"</formula>
    </cfRule>
  </conditionalFormatting>
  <conditionalFormatting sqref="A19">
    <cfRule type="cellIs" dxfId="1" priority="2" operator="equal">
      <formula>"BA 5019 Consulting Methods or BA 5099 Thesis Methodology Seminar"</formula>
    </cfRule>
  </conditionalFormatting>
  <conditionalFormatting sqref="A20">
    <cfRule type="cellIs" dxfId="0" priority="1" operator="equal">
      <formula>"BA 5095 Thesis or BA 5098 Internship"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8" xr:uid="{00000000-0002-0000-0000-000010000000}"/>
    <dataValidation type="list" allowBlank="1" showInputMessage="1" showErrorMessage="1" sqref="C28" xr:uid="{00000000-0002-0000-0000-00001C000000}"/>
    <dataValidation allowBlank="1" showInputMessage="1" showErrorMessage="1" promptTitle="INSERT ROWS ABOVE" prompt="if double majoring or minoring" sqref="A18:H18 A21:H21" xr:uid="{00000000-0002-0000-0000-000008000000}"/>
  </dataValidations>
  <hyperlinks>
    <hyperlink ref="A26" r:id="rId1" display="https://catalog.aup.edu/course/gr5005" xr:uid="{A545CAC6-81A6-4EF4-8C21-E547D2904AF5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xWindow="291" yWindow="772" count="5">
        <x14:dataValidation type="list" allowBlank="1" showInputMessage="1" showErrorMessage="1" xr:uid="{00000000-0002-0000-0000-00001B000000}">
          <x14:formula1>
            <xm:f>Lists!$L$2:$L$20</xm:f>
          </x14:formula1>
          <xm:sqref>C19:C20 C22:C26 C8:C17</xm:sqref>
        </x14:dataValidation>
        <x14:dataValidation type="list" allowBlank="1" showErrorMessage="1" xr:uid="{D340DA27-926B-4F85-B23C-C8966FFAF44B}">
          <x14:formula1>
            <xm:f>Lists!$T$2:$T$3</xm:f>
          </x14:formula1>
          <xm:sqref>A19</xm:sqref>
        </x14:dataValidation>
        <x14:dataValidation type="list" allowBlank="1" showErrorMessage="1" xr:uid="{CCFE6A24-0188-42E2-8CE4-AF3657885110}">
          <x14:formula1>
            <xm:f>Lists!$T$4:$T$5</xm:f>
          </x14:formula1>
          <xm:sqref>A20</xm:sqref>
        </x14:dataValidation>
        <x14:dataValidation type="list" allowBlank="1" showErrorMessage="1" xr:uid="{ACB07EB6-9DF0-43E6-84B8-8847E5155F67}">
          <x14:formula1>
            <xm:f>Lists!$H$2:$H$9</xm:f>
          </x14:formula1>
          <xm:sqref>B28 B22:B26 B19:B20 B8:B17 G8:G17 G19:G20 G22:G26</xm:sqref>
        </x14:dataValidation>
        <x14:dataValidation type="list" allowBlank="1" showErrorMessage="1" xr:uid="{C4DADAAE-04F4-4221-8C54-0887C6D125E2}">
          <x14:formula1>
            <xm:f>Lists!$A$1:$A$2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workbookViewId="0">
      <selection activeCell="B3" sqref="B3:D3"/>
    </sheetView>
  </sheetViews>
  <sheetFormatPr defaultColWidth="9.140625" defaultRowHeight="12.75"/>
  <cols>
    <col min="14" max="14" width="45.140625" customWidth="1"/>
    <col min="16" max="16" width="47.7109375" customWidth="1"/>
  </cols>
  <sheetData>
    <row r="1" spans="1:20">
      <c r="A1" s="1" t="s">
        <v>39</v>
      </c>
      <c r="C1" s="1"/>
      <c r="H1" s="18" t="s">
        <v>40</v>
      </c>
      <c r="I1" s="18"/>
      <c r="J1" s="18" t="s">
        <v>41</v>
      </c>
      <c r="K1" s="19"/>
      <c r="L1" s="18" t="s">
        <v>42</v>
      </c>
      <c r="N1" s="24" t="s">
        <v>43</v>
      </c>
      <c r="P1" s="24" t="s">
        <v>44</v>
      </c>
      <c r="R1" s="24" t="s">
        <v>45</v>
      </c>
      <c r="T1" s="24" t="s">
        <v>46</v>
      </c>
    </row>
    <row r="2" spans="1:20">
      <c r="A2" s="1" t="s">
        <v>47</v>
      </c>
      <c r="C2" s="1"/>
      <c r="H2" s="1" t="s">
        <v>48</v>
      </c>
      <c r="J2" s="1" t="s">
        <v>49</v>
      </c>
      <c r="L2" t="s">
        <v>50</v>
      </c>
      <c r="N2" s="1" t="s">
        <v>51</v>
      </c>
      <c r="P2" s="1" t="s">
        <v>52</v>
      </c>
      <c r="R2">
        <v>0</v>
      </c>
      <c r="T2" s="1" t="s">
        <v>53</v>
      </c>
    </row>
    <row r="3" spans="1:20">
      <c r="A3" s="1"/>
      <c r="C3" s="1"/>
      <c r="H3" s="1" t="s">
        <v>54</v>
      </c>
      <c r="J3" s="1" t="s">
        <v>55</v>
      </c>
      <c r="L3" t="s">
        <v>56</v>
      </c>
      <c r="N3" s="1" t="s">
        <v>57</v>
      </c>
      <c r="P3" s="1" t="s">
        <v>58</v>
      </c>
      <c r="R3">
        <v>2</v>
      </c>
      <c r="T3" s="1" t="s">
        <v>59</v>
      </c>
    </row>
    <row r="4" spans="1:20">
      <c r="A4" s="1"/>
      <c r="C4" s="1"/>
      <c r="H4" s="1" t="s">
        <v>60</v>
      </c>
      <c r="J4" s="1" t="s">
        <v>61</v>
      </c>
      <c r="L4" t="s">
        <v>62</v>
      </c>
      <c r="N4" s="1" t="s">
        <v>63</v>
      </c>
      <c r="R4">
        <v>4</v>
      </c>
      <c r="T4" s="1" t="s">
        <v>64</v>
      </c>
    </row>
    <row r="5" spans="1:20">
      <c r="A5" s="1"/>
      <c r="C5" s="1"/>
      <c r="H5" s="1" t="s">
        <v>65</v>
      </c>
      <c r="J5" s="1"/>
      <c r="L5" t="s">
        <v>66</v>
      </c>
      <c r="N5" s="1" t="s">
        <v>67</v>
      </c>
      <c r="T5" s="1" t="s">
        <v>68</v>
      </c>
    </row>
    <row r="6" spans="1:20">
      <c r="A6" s="1"/>
      <c r="H6" s="1" t="s">
        <v>69</v>
      </c>
      <c r="J6" s="1"/>
      <c r="L6" t="s">
        <v>70</v>
      </c>
    </row>
    <row r="7" spans="1:20">
      <c r="A7" s="1"/>
      <c r="H7" s="1" t="s">
        <v>71</v>
      </c>
      <c r="L7" t="s">
        <v>72</v>
      </c>
    </row>
    <row r="8" spans="1:20">
      <c r="A8" s="1"/>
      <c r="H8" s="1" t="s">
        <v>73</v>
      </c>
      <c r="L8" t="s">
        <v>74</v>
      </c>
    </row>
    <row r="9" spans="1:20">
      <c r="A9" s="1"/>
      <c r="H9" s="1" t="s">
        <v>75</v>
      </c>
      <c r="L9" t="s">
        <v>76</v>
      </c>
    </row>
    <row r="10" spans="1:20">
      <c r="A10" s="1"/>
      <c r="L10" t="s">
        <v>77</v>
      </c>
    </row>
    <row r="11" spans="1:20">
      <c r="A11" s="1"/>
      <c r="L11" t="s">
        <v>78</v>
      </c>
    </row>
    <row r="12" spans="1:20">
      <c r="A12" s="1"/>
      <c r="L12" t="s">
        <v>79</v>
      </c>
    </row>
    <row r="13" spans="1:20">
      <c r="A13" s="1"/>
      <c r="L13" t="s">
        <v>80</v>
      </c>
    </row>
    <row r="14" spans="1:20">
      <c r="L14" t="s">
        <v>81</v>
      </c>
    </row>
    <row r="15" spans="1:20">
      <c r="L15" t="s">
        <v>82</v>
      </c>
    </row>
    <row r="16" spans="1:20">
      <c r="L16" t="s">
        <v>83</v>
      </c>
    </row>
    <row r="17" spans="8:12">
      <c r="L17" t="s">
        <v>84</v>
      </c>
    </row>
    <row r="18" spans="8:12">
      <c r="H18" s="1"/>
      <c r="L18" t="s">
        <v>85</v>
      </c>
    </row>
    <row r="19" spans="8:12">
      <c r="H19" s="1"/>
      <c r="L19" t="s">
        <v>86</v>
      </c>
    </row>
    <row r="20" spans="8:12">
      <c r="H20" s="1"/>
      <c r="L20" t="s">
        <v>87</v>
      </c>
    </row>
    <row r="21" spans="8:12">
      <c r="H21" s="1"/>
    </row>
    <row r="22" spans="8:12">
      <c r="H22" s="1"/>
    </row>
    <row r="23" spans="8:12">
      <c r="H23" s="1"/>
    </row>
    <row r="24" spans="8:12">
      <c r="H24" s="1"/>
    </row>
    <row r="25" spans="8:12">
      <c r="H25" s="1"/>
    </row>
    <row r="28" spans="8:12">
      <c r="H28" s="1"/>
    </row>
    <row r="29" spans="8:12">
      <c r="H29" s="1"/>
    </row>
    <row r="30" spans="8:12">
      <c r="H30" s="1"/>
    </row>
    <row r="31" spans="8:12">
      <c r="H31" s="1"/>
    </row>
    <row r="32" spans="8:12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WxNv6t+gD65Zb8eWl1Snve6JP7grsk1UvNZYP+Qa5ab9gtCE62avsTLTW2WXv+6FfVcxTk3SaBSr8ruCh4F6vw==" saltValue="bj9pznmmlPlNvizLZO+SX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50AA51-FF06-4F9F-9DB7-389292411935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5FA5BD68-CC15-44EC-80DE-FB67C47B25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2024-07-29T13:36:27Z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</Properties>
</file>